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i.kulbizkiy\Desktop\отчеты\ФАС 292\2018\"/>
    </mc:Choice>
  </mc:AlternateContent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52511" refMode="R1C1"/>
</workbook>
</file>

<file path=xl/calcChain.xml><?xml version="1.0" encoding="utf-8"?>
<calcChain xmlns="http://schemas.openxmlformats.org/spreadsheetml/2006/main">
  <c r="EV25" i="1" l="1"/>
  <c r="EI25" i="1"/>
  <c r="DV21" i="1"/>
  <c r="DV20" i="1"/>
  <c r="DV25" i="1" l="1"/>
  <c r="DV24" i="1"/>
  <c r="DV23" i="1"/>
  <c r="DV22" i="1"/>
</calcChain>
</file>

<file path=xl/sharedStrings.xml><?xml version="1.0" encoding="utf-8"?>
<sst xmlns="http://schemas.openxmlformats.org/spreadsheetml/2006/main" count="54" uniqueCount="42">
  <si>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</si>
  <si>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</si>
  <si>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</si>
  <si>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</si>
  <si>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</si>
  <si>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</si>
  <si>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</si>
  <si>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</si>
  <si>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</si>
  <si>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</si>
  <si>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</si>
  <si>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</si>
  <si>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</si>
  <si>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</si>
  <si>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</si>
  <si>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</si>
  <si>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</si>
  <si>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</si>
  <si>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</si>
  <si>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</si>
  <si>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</si>
  <si>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</si>
  <si>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</si>
  <si>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</si>
  <si>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</si>
  <si>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</si>
  <si>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</si>
  <si>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</si>
  <si>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</si>
  <si>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</si>
  <si>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</si>
  <si>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</si>
  <si>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</si>
  <si>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</si>
  <si>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</si>
  <si>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</si>
  <si>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>1</t>
  </si>
  <si>
    <t>2</t>
  </si>
  <si>
    <t>Акционерное общество «Совэкс»,</t>
  </si>
  <si>
    <t>Акционерное общество "Совэкс"</t>
  </si>
  <si>
    <t>зимний сезон 2017-2018</t>
  </si>
  <si>
    <t xml:space="preserve">196210, г. Санкт-Петербург, ул. Пилотов, д. 35, генеральный директор Бахмет Андрей Анатольевич, тел. (812) 677-41-81,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</si>
</sst>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6"/>
  <sheetViews>
    <sheetView tabSelected="1" view="pageBreakPreview" zoomScaleSheetLayoutView="100" workbookViewId="0">
      <selection activeCell="EV25" sqref="EV25:FK25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9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0.140625" style="1" customWidth="1"/>
    <col min="43" max="43" width="0.85546875" style="1" hidden="1" customWidth="1"/>
    <col min="44" max="44" width="0.7109375" style="1" hidden="1" customWidth="1"/>
    <col min="45" max="45" width="0.85546875" style="1" hidden="1" customWidth="1"/>
    <col min="46" max="46" width="2.7109375" style="1" hidden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</row>
    <row r="4" spans="1:167" s="5" customFormat="1" ht="16.5" x14ac:dyDescent="0.2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39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38" t="s">
        <v>26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48" t="s">
        <v>40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25" t="s">
        <v>0</v>
      </c>
      <c r="B15" s="26"/>
      <c r="C15" s="26"/>
      <c r="D15" s="26"/>
      <c r="E15" s="26"/>
      <c r="F15" s="27"/>
      <c r="G15" s="25" t="s">
        <v>1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5" t="s">
        <v>18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7"/>
      <c r="BI15" s="34" t="s">
        <v>6</v>
      </c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6"/>
      <c r="DV15" s="39" t="s">
        <v>32</v>
      </c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1"/>
      <c r="EI15" s="25" t="s">
        <v>25</v>
      </c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7"/>
      <c r="EV15" s="25" t="s">
        <v>24</v>
      </c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7"/>
    </row>
    <row r="16" spans="1:167" s="2" customFormat="1" ht="27.75" customHeight="1" x14ac:dyDescent="0.2">
      <c r="A16" s="31"/>
      <c r="B16" s="32"/>
      <c r="C16" s="32"/>
      <c r="D16" s="32"/>
      <c r="E16" s="32"/>
      <c r="F16" s="33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28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30"/>
      <c r="BI16" s="49" t="s">
        <v>16</v>
      </c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1"/>
      <c r="CI16" s="49" t="s">
        <v>17</v>
      </c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1"/>
      <c r="DV16" s="42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4"/>
      <c r="EI16" s="31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3"/>
      <c r="EV16" s="31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3"/>
    </row>
    <row r="17" spans="1:167" s="2" customFormat="1" ht="14.25" customHeight="1" x14ac:dyDescent="0.2">
      <c r="A17" s="31"/>
      <c r="B17" s="32"/>
      <c r="C17" s="32"/>
      <c r="D17" s="32"/>
      <c r="E17" s="32"/>
      <c r="F17" s="33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25" t="s">
        <v>15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  <c r="AG17" s="25" t="s">
        <v>23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25" t="s">
        <v>19</v>
      </c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7"/>
      <c r="BI17" s="34" t="s">
        <v>3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6"/>
      <c r="BV17" s="34" t="s">
        <v>4</v>
      </c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6"/>
      <c r="CI17" s="25" t="s">
        <v>20</v>
      </c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7"/>
      <c r="CV17" s="25" t="s">
        <v>21</v>
      </c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7"/>
      <c r="DI17" s="25" t="s">
        <v>5</v>
      </c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7"/>
      <c r="DV17" s="42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4"/>
      <c r="EI17" s="31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3"/>
      <c r="EV17" s="31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3"/>
    </row>
    <row r="18" spans="1:167" s="2" customFormat="1" ht="54" customHeight="1" x14ac:dyDescent="0.2">
      <c r="A18" s="28"/>
      <c r="B18" s="29"/>
      <c r="C18" s="29"/>
      <c r="D18" s="29"/>
      <c r="E18" s="29"/>
      <c r="F18" s="30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  <c r="S18" s="28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  <c r="AG18" s="28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30"/>
      <c r="AU18" s="28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30"/>
      <c r="BI18" s="28" t="s">
        <v>2</v>
      </c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30"/>
      <c r="BV18" s="28" t="s">
        <v>2</v>
      </c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30"/>
      <c r="CI18" s="28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30"/>
      <c r="CV18" s="28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30"/>
      <c r="DI18" s="28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30"/>
      <c r="DV18" s="45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7"/>
      <c r="EI18" s="28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30"/>
      <c r="EV18" s="28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30"/>
    </row>
    <row r="19" spans="1:167" s="2" customFormat="1" ht="12.75" x14ac:dyDescent="0.2">
      <c r="A19" s="22">
        <v>1</v>
      </c>
      <c r="B19" s="23"/>
      <c r="C19" s="23"/>
      <c r="D19" s="23"/>
      <c r="E19" s="23"/>
      <c r="F19" s="24"/>
      <c r="G19" s="22">
        <v>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2">
        <v>3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  <c r="AG19" s="22">
        <v>4</v>
      </c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4"/>
      <c r="AU19" s="22">
        <v>5</v>
      </c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4"/>
      <c r="BI19" s="22">
        <v>6</v>
      </c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4"/>
      <c r="BV19" s="22">
        <v>7</v>
      </c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4"/>
      <c r="CI19" s="22">
        <v>8</v>
      </c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4"/>
      <c r="CV19" s="22">
        <v>9</v>
      </c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4"/>
      <c r="DI19" s="22">
        <v>10</v>
      </c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22">
        <v>11</v>
      </c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4"/>
      <c r="EI19" s="22">
        <v>12</v>
      </c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4"/>
      <c r="EV19" s="22">
        <v>13</v>
      </c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4"/>
    </row>
    <row r="20" spans="1:167" s="9" customFormat="1" ht="12.75" customHeight="1" x14ac:dyDescent="0.2">
      <c r="A20" s="13" t="s">
        <v>36</v>
      </c>
      <c r="B20" s="14"/>
      <c r="C20" s="14"/>
      <c r="D20" s="14"/>
      <c r="E20" s="14"/>
      <c r="F20" s="15"/>
      <c r="G20" s="16">
        <v>43038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9">
        <v>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19">
        <v>0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1"/>
      <c r="AU20" s="19" t="s">
        <v>31</v>
      </c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1"/>
      <c r="BI20" s="19">
        <v>0</v>
      </c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1"/>
      <c r="BV20" s="19">
        <v>0</v>
      </c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1"/>
      <c r="CI20" s="19">
        <v>0</v>
      </c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1"/>
      <c r="CV20" s="19">
        <v>0</v>
      </c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1"/>
      <c r="DI20" s="19" t="s">
        <v>34</v>
      </c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1"/>
      <c r="DV20" s="10">
        <f t="shared" ref="DV20:DV21" si="0">EV20/EI20</f>
        <v>38.120703680449964</v>
      </c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2"/>
      <c r="EI20" s="10">
        <v>4021.6550000000002</v>
      </c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2"/>
      <c r="EV20" s="10">
        <v>153308.31856000001</v>
      </c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2"/>
    </row>
    <row r="21" spans="1:167" s="9" customFormat="1" ht="12.75" customHeight="1" x14ac:dyDescent="0.2">
      <c r="A21" s="13" t="s">
        <v>37</v>
      </c>
      <c r="B21" s="14"/>
      <c r="C21" s="14"/>
      <c r="D21" s="14"/>
      <c r="E21" s="14"/>
      <c r="F21" s="15"/>
      <c r="G21" s="16">
        <v>43040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9">
        <v>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19">
        <v>0</v>
      </c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 t="s">
        <v>31</v>
      </c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1"/>
      <c r="BI21" s="19">
        <v>0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1"/>
      <c r="BV21" s="19">
        <v>0</v>
      </c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1"/>
      <c r="CI21" s="19">
        <v>0</v>
      </c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1"/>
      <c r="CV21" s="19">
        <v>0</v>
      </c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9" t="s">
        <v>34</v>
      </c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1"/>
      <c r="DV21" s="10">
        <f t="shared" si="0"/>
        <v>39.859256949473469</v>
      </c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2"/>
      <c r="EI21" s="10">
        <v>27001.542000000001</v>
      </c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2"/>
      <c r="EV21" s="10">
        <v>1076261.4006099999</v>
      </c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2"/>
    </row>
    <row r="22" spans="1:167" s="9" customFormat="1" ht="12.75" customHeight="1" x14ac:dyDescent="0.2">
      <c r="A22" s="13" t="s">
        <v>28</v>
      </c>
      <c r="B22" s="14"/>
      <c r="C22" s="14"/>
      <c r="D22" s="14"/>
      <c r="E22" s="14"/>
      <c r="F22" s="15"/>
      <c r="G22" s="16">
        <v>43070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19">
        <v>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19">
        <v>0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1"/>
      <c r="AU22" s="19" t="s">
        <v>31</v>
      </c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1"/>
      <c r="BI22" s="19">
        <v>0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1"/>
      <c r="BV22" s="19">
        <v>0</v>
      </c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1"/>
      <c r="CI22" s="19">
        <v>0</v>
      </c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1"/>
      <c r="CV22" s="19">
        <v>0</v>
      </c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1"/>
      <c r="DI22" s="19" t="s">
        <v>34</v>
      </c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1"/>
      <c r="DV22" s="10">
        <f t="shared" ref="DV22:DV25" si="1">EV22/EI22</f>
        <v>43.287890515017693</v>
      </c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2"/>
      <c r="EI22" s="10">
        <v>20582.147000000001</v>
      </c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2"/>
      <c r="EV22" s="10">
        <v>890957.72589999996</v>
      </c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2"/>
    </row>
    <row r="23" spans="1:167" s="9" customFormat="1" ht="12.75" customHeight="1" x14ac:dyDescent="0.2">
      <c r="A23" s="13" t="s">
        <v>29</v>
      </c>
      <c r="B23" s="14"/>
      <c r="C23" s="14"/>
      <c r="D23" s="14"/>
      <c r="E23" s="14"/>
      <c r="F23" s="15"/>
      <c r="G23" s="16">
        <v>43101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19">
        <v>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19">
        <v>0</v>
      </c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1"/>
      <c r="AU23" s="19" t="s">
        <v>31</v>
      </c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1"/>
      <c r="BI23" s="19">
        <v>0</v>
      </c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1"/>
      <c r="BV23" s="19">
        <v>0</v>
      </c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1"/>
      <c r="CI23" s="19">
        <v>0</v>
      </c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1"/>
      <c r="CV23" s="19">
        <v>0</v>
      </c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1"/>
      <c r="DI23" s="19" t="s">
        <v>34</v>
      </c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1"/>
      <c r="DV23" s="10">
        <f t="shared" si="1"/>
        <v>42.418852791420996</v>
      </c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2"/>
      <c r="EI23" s="10">
        <v>14745.017</v>
      </c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2"/>
      <c r="EV23" s="10">
        <v>625466.70553000004</v>
      </c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2"/>
    </row>
    <row r="24" spans="1:167" s="9" customFormat="1" ht="12.75" customHeight="1" x14ac:dyDescent="0.2">
      <c r="A24" s="13" t="s">
        <v>30</v>
      </c>
      <c r="B24" s="14"/>
      <c r="C24" s="14"/>
      <c r="D24" s="14"/>
      <c r="E24" s="14"/>
      <c r="F24" s="15"/>
      <c r="G24" s="16">
        <v>43132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19">
        <v>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19">
        <v>0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1"/>
      <c r="AU24" s="19" t="s">
        <v>31</v>
      </c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1"/>
      <c r="BI24" s="19">
        <v>0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1"/>
      <c r="BV24" s="19">
        <v>0</v>
      </c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1"/>
      <c r="CI24" s="19">
        <v>0</v>
      </c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1"/>
      <c r="CV24" s="19">
        <v>0</v>
      </c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1"/>
      <c r="DI24" s="19" t="s">
        <v>34</v>
      </c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1"/>
      <c r="DV24" s="10">
        <f t="shared" si="1"/>
        <v>43.131745842230814</v>
      </c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2"/>
      <c r="EI24" s="10">
        <v>14590.276</v>
      </c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2"/>
      <c r="EV24" s="10">
        <v>629304.07620000001</v>
      </c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2"/>
    </row>
    <row r="25" spans="1:167" s="9" customFormat="1" ht="12.75" customHeight="1" x14ac:dyDescent="0.2">
      <c r="A25" s="13" t="s">
        <v>35</v>
      </c>
      <c r="B25" s="14"/>
      <c r="C25" s="14"/>
      <c r="D25" s="14"/>
      <c r="E25" s="14"/>
      <c r="F25" s="15"/>
      <c r="G25" s="16">
        <v>43160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19">
        <v>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19">
        <v>0</v>
      </c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1"/>
      <c r="AU25" s="19" t="s">
        <v>31</v>
      </c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1"/>
      <c r="BI25" s="19">
        <v>0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1"/>
      <c r="BV25" s="19">
        <v>0</v>
      </c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1"/>
      <c r="CI25" s="19">
        <v>0</v>
      </c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1"/>
      <c r="CV25" s="19">
        <v>0</v>
      </c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1"/>
      <c r="DI25" s="19" t="s">
        <v>34</v>
      </c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1"/>
      <c r="DV25" s="10">
        <f t="shared" si="1"/>
        <v>41.973395082553594</v>
      </c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2"/>
      <c r="EI25" s="10">
        <f>2007.133+1720.706+1477.749</f>
        <v>5205.5879999999997</v>
      </c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2"/>
      <c r="EV25" s="10">
        <f>(82794243.07+74516894.036+61185064.655)/1000</f>
        <v>218496.201761</v>
      </c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2"/>
    </row>
    <row r="26" spans="1:167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 t="s">
        <v>33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</row>
  </sheetData>
  <mergeCells count="114">
    <mergeCell ref="A23:F23"/>
    <mergeCell ref="DI23:DU23"/>
    <mergeCell ref="CV22:DH22"/>
    <mergeCell ref="EV22:FK22"/>
    <mergeCell ref="EI24:EU24"/>
    <mergeCell ref="CV24:DH24"/>
    <mergeCell ref="EV23:FK23"/>
    <mergeCell ref="EI25:EU25"/>
    <mergeCell ref="EV25:FK25"/>
    <mergeCell ref="BI25:BU25"/>
    <mergeCell ref="BV25:CH25"/>
    <mergeCell ref="CI25:CU25"/>
    <mergeCell ref="CV25:DH25"/>
    <mergeCell ref="EV24:FK24"/>
    <mergeCell ref="DI24:DU24"/>
    <mergeCell ref="DI25:DU25"/>
    <mergeCell ref="CI23:CU23"/>
    <mergeCell ref="DV24:EH24"/>
    <mergeCell ref="DV23:EH23"/>
    <mergeCell ref="A24:F24"/>
    <mergeCell ref="G24:R24"/>
    <mergeCell ref="S24:AF24"/>
    <mergeCell ref="AG24:AT24"/>
    <mergeCell ref="G23:R23"/>
    <mergeCell ref="AU24:BH24"/>
    <mergeCell ref="BI24:BU24"/>
    <mergeCell ref="BV24:CH24"/>
    <mergeCell ref="M10:BU10"/>
    <mergeCell ref="S15:BH16"/>
    <mergeCell ref="BI15:DU15"/>
    <mergeCell ref="BI16:CH16"/>
    <mergeCell ref="G15:R18"/>
    <mergeCell ref="CI16:DU16"/>
    <mergeCell ref="S17:AF18"/>
    <mergeCell ref="S21:AF21"/>
    <mergeCell ref="AG21:AT21"/>
    <mergeCell ref="AU21:BH21"/>
    <mergeCell ref="BI21:BU21"/>
    <mergeCell ref="BV21:CH21"/>
    <mergeCell ref="CI21:CU21"/>
    <mergeCell ref="CV21:DH21"/>
    <mergeCell ref="DI21:DU21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CI24:CU24"/>
    <mergeCell ref="DI22:DU22"/>
    <mergeCell ref="CV23:DH23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BI19:BU19"/>
    <mergeCell ref="BV19:CH19"/>
    <mergeCell ref="CI19:CU19"/>
    <mergeCell ref="A21:F21"/>
    <mergeCell ref="G21:R21"/>
    <mergeCell ref="A25:F25"/>
    <mergeCell ref="DV25:EH25"/>
    <mergeCell ref="G25:R25"/>
    <mergeCell ref="DV21:EH21"/>
    <mergeCell ref="EI21:EU21"/>
    <mergeCell ref="EV21:FK21"/>
    <mergeCell ref="DV20:EH20"/>
    <mergeCell ref="EI20:EU20"/>
    <mergeCell ref="EV20:FK20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Кульбицкий Сергей Дмитриевич</cp:lastModifiedBy>
  <cp:lastPrinted>2014-04-01T11:52:37Z</cp:lastPrinted>
  <dcterms:created xsi:type="dcterms:W3CDTF">2011-06-16T09:57:52Z</dcterms:created>
  <dcterms:modified xsi:type="dcterms:W3CDTF">2018-03-21T15:50:31Z</dcterms:modified>
</cp:coreProperties>
</file>